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1250" tabRatio="881" activeTab="3"/>
  </bookViews>
  <sheets>
    <sheet name="прил.1 администр." sheetId="1" r:id="rId1"/>
    <sheet name="прил. 2 доходы " sheetId="2" r:id="rId2"/>
    <sheet name="прил. 3 пост.  (безв." sheetId="3" r:id="rId3"/>
    <sheet name="прил. 4 раздел подраздел" sheetId="4" r:id="rId4"/>
  </sheets>
  <definedNames>
    <definedName name="Excel_BuiltIn__FilterDatabase_3">'прил. 3 пост.  (безв.'!$C$1:$C$37</definedName>
    <definedName name="Excel_BuiltIn__FilterDatabase_7">#REF!</definedName>
    <definedName name="Excel_BuiltIn__FilterDatabase_8">#REF!</definedName>
    <definedName name="Excel_BuiltIn__FilterDatabase_9">#REF!</definedName>
    <definedName name="_xlnm.Print_Titles" localSheetId="1">'прил. 2 доходы '!$11:$12</definedName>
    <definedName name="_xlnm.Print_Titles" localSheetId="2">'прил. 3 пост.  (безв.'!$11:$11</definedName>
    <definedName name="_xlnm.Print_Titles" localSheetId="3">'прил. 4 раздел подраздел'!$14:$15</definedName>
    <definedName name="_xlnm.Print_Area" localSheetId="1">'прил. 2 доходы '!$A$1:$C$36</definedName>
    <definedName name="_xlnm.Print_Area" localSheetId="2">'прил. 3 пост.  (безв.'!$A$1:$C$32</definedName>
    <definedName name="_xlnm.Print_Area" localSheetId="3">'прил. 4 раздел подраздел'!$A$1:$D$52</definedName>
    <definedName name="_xlnm.Print_Area" localSheetId="0">'прил.1 администр.'!$A$1:$C$53</definedName>
  </definedNames>
  <calcPr fullCalcOnLoad="1"/>
</workbook>
</file>

<file path=xl/sharedStrings.xml><?xml version="1.0" encoding="utf-8"?>
<sst xmlns="http://schemas.openxmlformats.org/spreadsheetml/2006/main" count="221" uniqueCount="185">
  <si>
    <t xml:space="preserve">Перечень главных администраторов доходов и источников финансирования дефицита бюджета поселения </t>
  </si>
  <si>
    <t>Код бюджетной классификации Российской Федерации</t>
  </si>
  <si>
    <t>Наименование главного администратора доходов и источников финансирования дефицита бюджета поселения</t>
  </si>
  <si>
    <t>главного администратора доходов и источников финансирования дефицита бюджета поселения</t>
  </si>
  <si>
    <t>доходов и источников финансирования дефицита бюджета поселения</t>
  </si>
  <si>
    <t xml:space="preserve">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</si>
  <si>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</si>
  <si>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</si>
  <si>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</si>
  <si>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</si>
  <si>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r>
      <t xml:space="preserve">Прочие поступления от денежных взысканий (штрафов) и иных сумм в возмещение ущерба, зачисляемые в бюджеты </t>
    </r>
    <r>
      <rPr>
        <sz val="12"/>
        <rFont val="Times New Roman"/>
        <family val="1"/>
      </rPr>
      <t>поселений</t>
    </r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</si>
  <si>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</si>
  <si>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</si>
  <si>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</si>
  <si>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</si>
  <si>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2  02 01001 10 0000 151</t>
  </si>
  <si>
    <t>Дотации бюджетам поселений на выравнивание уровня бюджетной обеспеченности</t>
  </si>
  <si>
    <t>2 02 02008 10 0000 151</t>
  </si>
  <si>
    <t>Субсидии бюджетам поселений на обеспечение жильём молодых семей</t>
  </si>
  <si>
    <t xml:space="preserve"> 2 02 02999 10 0000 151</t>
  </si>
  <si>
    <t>Прочие субсидии бюджетам поселений</t>
  </si>
  <si>
    <t>2 02 03024 10 0000 151</t>
  </si>
  <si>
    <t xml:space="preserve">Субвенции бюджетам поселений на выполнение передаваемых полномочий субъектов Российской Федерации     </t>
  </si>
  <si>
    <t>2 02 04025 10 0000 151</t>
  </si>
  <si>
    <t>Межбюджетные трансферты, передаваемые бюдже-там поселений на комплектование книжных фондов библиотек муниципальных образований</t>
  </si>
  <si>
    <t>Прочие безвозмездные поступления в бюджеты поселений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</si>
  <si>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</si>
  <si>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</si>
  <si>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Уменьшение прочих остатков денежных средств бюджетов поселений</t>
  </si>
  <si>
    <t>тыс. руб.</t>
  </si>
  <si>
    <t>Код</t>
  </si>
  <si>
    <t>Наименование дохода</t>
  </si>
  <si>
    <t>Сумма</t>
  </si>
  <si>
    <t>1 00 00000 00 0000 000</t>
  </si>
  <si>
    <t>Налоговые и неналоговые доходы</t>
  </si>
  <si>
    <t>1 01 02000 01 0000 110</t>
  </si>
  <si>
    <t>1 05 03000 01 0000 110</t>
  </si>
  <si>
    <t>1 06 01030 00 0000 110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</si>
  <si>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</si>
  <si>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1 06 04000 02 0000 110</t>
  </si>
  <si>
    <t>Транспортный налог*</t>
  </si>
  <si>
    <t>1 06 06000 00 0000 110</t>
  </si>
  <si>
    <t>Земельный налог</t>
  </si>
  <si>
    <t>1 11 05035 00 0000 120</t>
  </si>
  <si>
    <t>1 16 00000 00 0000 000</t>
  </si>
  <si>
    <t>Штрафы, санкции, возмещение ущерба*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</si>
  <si>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</si>
  <si>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</si>
  <si>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</si>
  <si>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</si>
  <si>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</si>
  <si>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</si>
  <si>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</si>
  <si>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</si>
  <si>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</si>
  <si>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</si>
  <si>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 xml:space="preserve"> 2 19 05000 00 0000 151</t>
  </si>
  <si>
    <t>Возврат остатков субсидий,субвенций и иных межбюджетных трансфертов,имеющих целевое назначение,прошлых лет из бюджетов поселений</t>
  </si>
  <si>
    <t>Всего доходов</t>
  </si>
  <si>
    <t>из них:</t>
  </si>
  <si>
    <t>субсидии на реализацию мероприятий ведомственной целевой программы "Развитие водоснабжения населенных пунктов Краснодарского края на 2011 год"</t>
  </si>
  <si>
    <t>субсидии на реализацию мероприятий ведомственной целевой программы "Развитие систем наружного освещения населенных пунктов Краснодарского края на 2011 год"</t>
  </si>
  <si>
    <t>субсидии на реализацию ведомственной целевой программы "Капитальный ремонт и ремонт автомобильных дорог местного значения Краснодарского края на 2011 год"</t>
  </si>
  <si>
    <t>2 02 03000 00 0000 151</t>
  </si>
  <si>
    <t xml:space="preserve">   2 02 03021 00 0000 151</t>
  </si>
  <si>
    <t>Субвенции бюджетам муниципальных образований на  ежемесячное денежное вознаграждение за классное руководство</t>
  </si>
  <si>
    <t xml:space="preserve">   2 02 03021 05 0000 151</t>
  </si>
  <si>
    <t>Субвенции бюджетам муниципальных районов на  ежемесячное денежное вознаграждение за классное руководство</t>
  </si>
  <si>
    <t>Субвенции бюджетам поселений на выполнение передоваемых полномочий субъектов Российской Федерации</t>
  </si>
  <si>
    <t>субвенции на 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</t>
  </si>
  <si>
    <t>2 19 05000 00 0000 151</t>
  </si>
  <si>
    <t>Возврат остатков субсидий,субвенций и иных межбюджетных трансфертов,имеющих целевое назначение,прошлых лет из бюджетов муниципальных образований</t>
  </si>
  <si>
    <t>возврат остатков субсидии, потребность в которых не подтверждена, выделенных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Фонд содействия реформирования ЖКХ</t>
  </si>
  <si>
    <t>возврат остатков субсидии, потребность в которых не подтверждена, выделенных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</si>
  <si>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/тыс. рублей/</t>
  </si>
  <si>
    <t xml:space="preserve">№ </t>
  </si>
  <si>
    <t>Код бюджетной классификации</t>
  </si>
  <si>
    <t>Наименование</t>
  </si>
  <si>
    <t>п/п</t>
  </si>
  <si>
    <t>Всего расходов</t>
  </si>
  <si>
    <t>в том числе :</t>
  </si>
  <si>
    <t>1.</t>
  </si>
  <si>
    <t>0100</t>
  </si>
  <si>
    <t>Общегосударственные вопросы</t>
  </si>
  <si>
    <t>0102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</si>
  <si>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</si>
  <si>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</si>
  <si>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0111</t>
  </si>
  <si>
    <t>Резервный фонд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</si>
  <si>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</si>
  <si>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</si>
  <si>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</si>
  <si>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</si>
  <si>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</si>
  <si>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0500</t>
  </si>
  <si>
    <t>Жилищно-коммунальное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</si>
  <si>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</si>
  <si>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</si>
  <si>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</si>
  <si>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</si>
  <si>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</si>
  <si>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</si>
  <si>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</si>
  <si>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</si>
  <si>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</si>
  <si>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</si>
  <si>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</si>
  <si>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</si>
  <si>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1003</t>
  </si>
  <si>
    <t>Социальное обеспечение населения</t>
  </si>
  <si>
    <t>1100</t>
  </si>
  <si>
    <t>Физическая культура и спорт</t>
  </si>
  <si>
    <t>1101</t>
  </si>
  <si>
    <t>Физическая культура</t>
  </si>
  <si>
    <t>субсидии бюджетам муниципальных образований Краснодарского края для проведения мероприятий по подготовке к осенне-зимнему периоду 2011-2012 годов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</si>
  <si>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учреждений)автономных учреждений)</t>
  </si>
  <si>
    <t>0314</t>
  </si>
  <si>
    <t>1 11 05013 00 0000 120</t>
  </si>
  <si>
    <t>Прочие доходы от оказания платных услуг (работ) получателями средств бюджетов поселений</t>
  </si>
  <si>
    <t>1 13 01995 10 0000 130</t>
  </si>
  <si>
    <t>Начальник финансового отдела администрации</t>
  </si>
  <si>
    <t xml:space="preserve">Начальник финансового отдела администрации </t>
  </si>
  <si>
    <t>2 02 04999 10 0000 151</t>
  </si>
  <si>
    <t xml:space="preserve">Прочие межбюджетные трансферты бюджетам поселений </t>
  </si>
  <si>
    <t>2 07 05020 10 0000 180</t>
  </si>
  <si>
    <t>Безвозмездные поступления из краевого бюджета  и бюджетов других уровней бюджетной системы Российской Федерации в 2013 году</t>
  </si>
  <si>
    <t>Объем поступлений доходов в бюджет поселения на 2013 год</t>
  </si>
  <si>
    <t>Функционирование высшего должностного лица субъекта Российской Федерации и муниципального образования</t>
  </si>
  <si>
    <t xml:space="preserve">                                            Приложение №1</t>
  </si>
  <si>
    <t xml:space="preserve">                    Железного сельского поселения </t>
  </si>
  <si>
    <t>Администрация Железного поселения Усть-Лабинского района</t>
  </si>
  <si>
    <t xml:space="preserve">Субвенции бюджетам поселений на осуществление первичного учета на территориях, где отсутствуют военные комиссариаты </t>
  </si>
  <si>
    <t>2 18 05010 10 0000 151</t>
  </si>
  <si>
    <t>Доходы бюджетов поселений от возврата остатков субсидий и субвенций и иных межбюджетных трасфертов, имеющих целевое назначение,прошлых лет из бюджетов муниципальных районов</t>
  </si>
  <si>
    <t>Железного  сельского  поселения                                          Н.А.Походняк</t>
  </si>
  <si>
    <t xml:space="preserve"> 2 02 01001 10 0000 151</t>
  </si>
  <si>
    <t>Дотации  бюджетам поселений на выравнивание бюджетной обеспеченности</t>
  </si>
  <si>
    <t xml:space="preserve">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</si>
  <si>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</si>
  <si>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</si>
  <si>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Начальник финансового отдела администрации Железного сельского поселения</t>
  </si>
  <si>
    <t>Н.А.Походняк</t>
  </si>
  <si>
    <t>2 02 03015 10 0000 151</t>
  </si>
  <si>
    <t>Субвенции бюджетам поселений на осуществление первичного учета на территориях, где отсутствуют военные комиссариаиы</t>
  </si>
  <si>
    <t>0203</t>
  </si>
  <si>
    <t>Осуществление полномочий первичного воинского учета на территориях, где отсутствуют военные комиссариаты</t>
  </si>
  <si>
    <t>0310</t>
  </si>
  <si>
    <t>Обеспечение пожарной безопасности</t>
  </si>
  <si>
    <t xml:space="preserve"> Распределение расходов бюджета поселения по разделам и подразделам классификации расходов бюджетов на 2013 год</t>
  </si>
  <si>
    <t>Приложение  № 2</t>
  </si>
  <si>
    <t>Приложение  № 3</t>
  </si>
  <si>
    <t>Приложение№ 4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</si>
  <si>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</si>
  <si>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</si>
  <si>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1 13 01000 00 0000 130</t>
  </si>
  <si>
    <t xml:space="preserve">Доходы от оказания платных услуг (работ) </t>
  </si>
  <si>
    <t>992</t>
  </si>
  <si>
    <t>Увеличение прочих остатков денежных средств бюджетов поселениий</t>
  </si>
  <si>
    <t xml:space="preserve">10 50201 10 0000 510 </t>
  </si>
  <si>
    <t xml:space="preserve">10 50201 10 0000 610 </t>
  </si>
  <si>
    <t>1 16 90000 00 0000 140</t>
  </si>
  <si>
    <t>Прочие поступления от денежных взысканий (штрафов) и иных сумм в возмещение ущерба</t>
  </si>
  <si>
    <t xml:space="preserve">1 17 01000 00 0000 180 </t>
  </si>
  <si>
    <t>Невыясненные поступления</t>
  </si>
  <si>
    <t>2 02 02000 00 0000 151</t>
  </si>
  <si>
    <t xml:space="preserve">Субсидии бюджетам субъектов Российской Федерации и муниципальных образований </t>
  </si>
  <si>
    <t>2 02 04000 00 0000 151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</si>
  <si>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</si>
  <si>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</si>
  <si>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</si>
  <si>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</si>
  <si>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2 07 00000 00 0000 180</t>
  </si>
  <si>
    <t>ПРОЧИЕ БЕЗВОЗМЕЗДНЫЕ ПОСТУПЛЕНИЯ</t>
  </si>
  <si>
    <t>Налог на доходы физических лиц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</si>
  <si>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</si>
  <si>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</si>
  <si>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    решению Совета</t>
  </si>
  <si>
    <t>Железного сельского поселения</t>
  </si>
  <si>
    <t>Усть-Лабинского района</t>
  </si>
  <si>
    <t>от 28 ноября   2012 года</t>
  </si>
  <si>
    <t>№ 1 протокол  № 39</t>
  </si>
  <si>
    <t xml:space="preserve">                                      к    решению Совета</t>
  </si>
  <si>
    <t xml:space="preserve">           Усть-Лабинского района </t>
  </si>
  <si>
    <t>Железного сельского  поселения                    Н.А.Походняк</t>
  </si>
  <si>
    <t xml:space="preserve">     Железного сельского  поселения                                  Н.А.Походняк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</si>
</sst>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0"/>
    <numFmt numFmtId="166" formatCode="#,##0.0"/>
    <numFmt numFmtId="167" formatCode="_-* #,##0.00_р_._-;\-* #,##0.00_р_._-;_-* \-??_р_._-;_-@_-"/>
    <numFmt numFmtId="168" formatCode="0.0"/>
    <numFmt numFmtId="169" formatCode="0.0000"/>
    <numFmt numFmtId="170" formatCode="0.000000"/>
    <numFmt numFmtId="171" formatCode="_-* #,##0.0_р_._-;\-* #,##0.0_р_._-;_-* \-??_р_._-;_-@_-"/>
    <numFmt numFmtId="172" formatCode="_-* #,##0.00000_р_._-;\-* #,##0.00000_р_._-;_-* \-?????_р_._-;_-@_-"/>
    <numFmt numFmtId="173" formatCode="_-* #,##0.0_р_._-;\-* #,##0.0_р_._-;_-* &quot;-&quot;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р_."/>
  </numFmts>
  <fonts count="55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54" applyFont="1" applyFill="1" applyBorder="1" applyAlignment="1">
      <alignment wrapText="1"/>
      <protection/>
    </xf>
    <xf numFmtId="164" fontId="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/>
    </xf>
    <xf numFmtId="0" fontId="2" fillId="0" borderId="0" xfId="54" applyFont="1" applyFill="1">
      <alignment/>
      <protection/>
    </xf>
    <xf numFmtId="0" fontId="2" fillId="0" borderId="0" xfId="54" applyFont="1">
      <alignment/>
      <protection/>
    </xf>
    <xf numFmtId="1" fontId="5" fillId="0" borderId="0" xfId="54" applyNumberFormat="1" applyFont="1">
      <alignment/>
      <protection/>
    </xf>
    <xf numFmtId="0" fontId="6" fillId="0" borderId="0" xfId="54" applyFont="1">
      <alignment/>
      <protection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54" applyFont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8" fillId="0" borderId="0" xfId="55" applyFont="1" applyFill="1">
      <alignment/>
      <protection/>
    </xf>
    <xf numFmtId="168" fontId="8" fillId="0" borderId="0" xfId="55" applyNumberFormat="1" applyFont="1" applyFill="1">
      <alignment/>
      <protection/>
    </xf>
    <xf numFmtId="0" fontId="8" fillId="0" borderId="0" xfId="55" applyFont="1">
      <alignment/>
      <protection/>
    </xf>
    <xf numFmtId="0" fontId="2" fillId="0" borderId="0" xfId="55" applyFont="1" applyFill="1">
      <alignment/>
      <protection/>
    </xf>
    <xf numFmtId="168" fontId="3" fillId="0" borderId="0" xfId="55" applyNumberFormat="1" applyFont="1" applyFill="1" applyAlignment="1">
      <alignment horizontal="right"/>
      <protection/>
    </xf>
    <xf numFmtId="0" fontId="9" fillId="0" borderId="0" xfId="55" applyFont="1" applyFill="1">
      <alignment/>
      <protection/>
    </xf>
    <xf numFmtId="169" fontId="10" fillId="0" borderId="0" xfId="55" applyNumberFormat="1" applyFont="1" applyFill="1">
      <alignment/>
      <protection/>
    </xf>
    <xf numFmtId="0" fontId="9" fillId="33" borderId="0" xfId="55" applyFont="1" applyFill="1">
      <alignment/>
      <protection/>
    </xf>
    <xf numFmtId="170" fontId="8" fillId="0" borderId="0" xfId="55" applyNumberFormat="1" applyFont="1" applyFill="1">
      <alignment/>
      <protection/>
    </xf>
    <xf numFmtId="165" fontId="8" fillId="0" borderId="0" xfId="55" applyNumberFormat="1" applyFont="1" applyFill="1">
      <alignment/>
      <protection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54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0" fontId="2" fillId="0" borderId="0" xfId="54" applyFont="1" applyFill="1" applyAlignment="1">
      <alignment vertical="top" wrapText="1"/>
      <protection/>
    </xf>
    <xf numFmtId="0" fontId="2" fillId="0" borderId="0" xfId="54" applyFont="1" applyFill="1" applyBorder="1" applyAlignment="1">
      <alignment vertical="top" wrapText="1"/>
      <protection/>
    </xf>
    <xf numFmtId="0" fontId="3" fillId="0" borderId="10" xfId="54" applyFont="1" applyFill="1" applyBorder="1" applyAlignment="1">
      <alignment horizontal="center" vertical="top" wrapText="1"/>
      <protection/>
    </xf>
    <xf numFmtId="166" fontId="3" fillId="0" borderId="10" xfId="54" applyNumberFormat="1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top" wrapText="1"/>
    </xf>
    <xf numFmtId="164" fontId="2" fillId="0" borderId="0" xfId="54" applyNumberFormat="1" applyFont="1" applyFill="1" applyAlignment="1">
      <alignment horizontal="center"/>
      <protection/>
    </xf>
    <xf numFmtId="0" fontId="3" fillId="0" borderId="0" xfId="0" applyFont="1" applyFill="1" applyBorder="1" applyAlignment="1">
      <alignment vertical="top" wrapText="1"/>
    </xf>
    <xf numFmtId="164" fontId="2" fillId="0" borderId="0" xfId="0" applyNumberFormat="1" applyFont="1" applyFill="1" applyAlignment="1">
      <alignment horizontal="center" vertical="top" wrapText="1"/>
    </xf>
    <xf numFmtId="166" fontId="2" fillId="0" borderId="0" xfId="54" applyNumberFormat="1" applyFont="1" applyFill="1" applyAlignment="1">
      <alignment horizontal="center" vertical="top" wrapText="1"/>
      <protection/>
    </xf>
    <xf numFmtId="164" fontId="2" fillId="0" borderId="0" xfId="54" applyNumberFormat="1" applyFont="1" applyFill="1" applyAlignment="1">
      <alignment horizontal="center" vertical="top" wrapText="1"/>
      <protection/>
    </xf>
    <xf numFmtId="166" fontId="3" fillId="0" borderId="10" xfId="0" applyNumberFormat="1" applyFont="1" applyFill="1" applyBorder="1" applyAlignment="1">
      <alignment horizontal="center" vertical="top" wrapText="1"/>
    </xf>
    <xf numFmtId="166" fontId="3" fillId="0" borderId="11" xfId="54" applyNumberFormat="1" applyFont="1" applyFill="1" applyBorder="1" applyAlignment="1">
      <alignment horizontal="center" vertical="top" wrapText="1"/>
      <protection/>
    </xf>
    <xf numFmtId="166" fontId="3" fillId="0" borderId="10" xfId="63" applyNumberFormat="1" applyFont="1" applyFill="1" applyBorder="1" applyAlignment="1" applyProtection="1">
      <alignment horizontal="center" vertical="top" wrapText="1"/>
      <protection/>
    </xf>
    <xf numFmtId="166" fontId="2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0" fontId="8" fillId="0" borderId="0" xfId="55" applyFont="1" applyFill="1" applyAlignment="1">
      <alignment vertical="top"/>
      <protection/>
    </xf>
    <xf numFmtId="0" fontId="3" fillId="0" borderId="12" xfId="54" applyFont="1" applyFill="1" applyBorder="1" applyAlignment="1">
      <alignment horizontal="center" vertical="top" wrapText="1"/>
      <protection/>
    </xf>
    <xf numFmtId="166" fontId="3" fillId="0" borderId="12" xfId="54" applyNumberFormat="1" applyFont="1" applyFill="1" applyBorder="1" applyAlignment="1">
      <alignment horizontal="center" vertical="top" wrapText="1"/>
      <protection/>
    </xf>
    <xf numFmtId="0" fontId="4" fillId="0" borderId="13" xfId="0" applyFont="1" applyFill="1" applyBorder="1" applyAlignment="1">
      <alignment vertical="top" wrapText="1"/>
    </xf>
    <xf numFmtId="166" fontId="3" fillId="0" borderId="13" xfId="54" applyNumberFormat="1" applyFont="1" applyFill="1" applyBorder="1" applyAlignment="1">
      <alignment horizontal="center" vertical="top" wrapText="1"/>
      <protection/>
    </xf>
    <xf numFmtId="0" fontId="3" fillId="0" borderId="13" xfId="54" applyFont="1" applyFill="1" applyBorder="1" applyAlignment="1">
      <alignment horizontal="center" vertical="top" wrapText="1"/>
      <protection/>
    </xf>
    <xf numFmtId="0" fontId="4" fillId="0" borderId="12" xfId="0" applyFont="1" applyFill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168" fontId="3" fillId="0" borderId="0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166" fontId="2" fillId="0" borderId="13" xfId="54" applyNumberFormat="1" applyFont="1" applyFill="1" applyBorder="1" applyAlignment="1">
      <alignment horizontal="center" vertical="top" wrapText="1"/>
      <protection/>
    </xf>
    <xf numFmtId="0" fontId="2" fillId="0" borderId="13" xfId="0" applyFont="1" applyFill="1" applyBorder="1" applyAlignment="1">
      <alignment vertical="top" wrapText="1"/>
    </xf>
    <xf numFmtId="0" fontId="3" fillId="0" borderId="15" xfId="54" applyFont="1" applyFill="1" applyBorder="1" applyAlignment="1">
      <alignment horizontal="left" vertical="top" wrapText="1"/>
      <protection/>
    </xf>
    <xf numFmtId="0" fontId="4" fillId="0" borderId="13" xfId="0" applyFont="1" applyFill="1" applyBorder="1" applyAlignment="1">
      <alignment horizontal="left" vertical="top" wrapText="1"/>
    </xf>
    <xf numFmtId="0" fontId="3" fillId="0" borderId="13" xfId="54" applyFont="1" applyFill="1" applyBorder="1" applyAlignment="1">
      <alignment horizontal="left" vertical="top" wrapText="1"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vertical="top"/>
    </xf>
    <xf numFmtId="0" fontId="8" fillId="0" borderId="0" xfId="55" applyFont="1" applyAlignment="1">
      <alignment vertical="top"/>
      <protection/>
    </xf>
    <xf numFmtId="0" fontId="3" fillId="0" borderId="18" xfId="0" applyFont="1" applyBorder="1" applyAlignment="1">
      <alignment vertical="top"/>
    </xf>
    <xf numFmtId="0" fontId="3" fillId="0" borderId="16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52" fillId="0" borderId="10" xfId="0" applyFont="1" applyBorder="1" applyAlignment="1">
      <alignment vertical="top" wrapText="1"/>
    </xf>
    <xf numFmtId="0" fontId="53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2" fillId="0" borderId="0" xfId="54" applyFont="1" applyFill="1" applyAlignment="1">
      <alignment horizontal="left" vertical="top" wrapText="1"/>
      <protection/>
    </xf>
    <xf numFmtId="0" fontId="3" fillId="0" borderId="10" xfId="54" applyFont="1" applyFill="1" applyBorder="1" applyAlignment="1">
      <alignment horizontal="left" vertical="top" wrapText="1"/>
      <protection/>
    </xf>
    <xf numFmtId="0" fontId="2" fillId="0" borderId="10" xfId="54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2" fillId="0" borderId="0" xfId="54" applyFont="1" applyFill="1" applyBorder="1" applyAlignment="1">
      <alignment horizontal="center" vertical="top" wrapText="1"/>
      <protection/>
    </xf>
    <xf numFmtId="0" fontId="2" fillId="0" borderId="0" xfId="54" applyFont="1" applyFill="1" applyBorder="1" applyAlignment="1">
      <alignment horizontal="right" vertical="top" wrapText="1"/>
      <protection/>
    </xf>
    <xf numFmtId="0" fontId="2" fillId="0" borderId="0" xfId="0" applyFont="1" applyFill="1" applyBorder="1" applyAlignment="1">
      <alignment horizontal="left" vertical="top" wrapText="1"/>
    </xf>
    <xf numFmtId="0" fontId="2" fillId="0" borderId="0" xfId="54" applyFont="1" applyFill="1" applyBorder="1" applyAlignment="1">
      <alignment horizontal="right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top" wrapText="1"/>
      <protection/>
    </xf>
    <xf numFmtId="166" fontId="2" fillId="0" borderId="0" xfId="54" applyNumberFormat="1" applyFont="1" applyFill="1" applyAlignment="1">
      <alignment horizontal="right"/>
      <protection/>
    </xf>
    <xf numFmtId="164" fontId="2" fillId="0" borderId="0" xfId="0" applyNumberFormat="1" applyFont="1" applyFill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0" xfId="55" applyNumberFormat="1" applyFont="1" applyFill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center"/>
      <protection/>
    </xf>
    <xf numFmtId="0" fontId="3" fillId="0" borderId="19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№ 2 к проекту бюджета" xfId="54"/>
    <cellStyle name="Обычный_Функциональная структура расходов бюджета на 2005 го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53"/>
  <sheetViews>
    <sheetView view="pageBreakPreview" zoomScaleSheetLayoutView="100" zoomScalePageLayoutView="0" workbookViewId="0" topLeftCell="A1">
      <selection activeCell="C6" sqref="C6"/>
    </sheetView>
  </sheetViews>
  <sheetFormatPr defaultColWidth="15.00390625" defaultRowHeight="12.75"/>
  <cols>
    <col min="1" max="1" width="12.25390625" style="1" customWidth="1"/>
    <col min="2" max="2" width="24.125" style="2" customWidth="1"/>
    <col min="3" max="3" width="50.875" style="1" customWidth="1"/>
    <col min="4" max="8" width="15.00390625" style="1" hidden="1" customWidth="1"/>
    <col min="9" max="16384" width="15.00390625" style="1" customWidth="1"/>
  </cols>
  <sheetData>
    <row r="1" spans="3:8" ht="18.75">
      <c r="C1" s="3" t="s">
        <v>128</v>
      </c>
      <c r="D1" s="4"/>
      <c r="E1" s="4"/>
      <c r="G1" s="5"/>
      <c r="H1" s="5"/>
    </row>
    <row r="2" spans="3:8" ht="19.5" customHeight="1">
      <c r="C2" s="123" t="s">
        <v>176</v>
      </c>
      <c r="D2" s="129"/>
      <c r="E2" s="129"/>
      <c r="F2" s="129"/>
      <c r="G2" s="129"/>
      <c r="H2" s="129"/>
    </row>
    <row r="3" spans="3:8" ht="16.5" customHeight="1">
      <c r="C3" s="123" t="s">
        <v>177</v>
      </c>
      <c r="D3" s="129"/>
      <c r="E3" s="129"/>
      <c r="F3" s="129"/>
      <c r="G3" s="129"/>
      <c r="H3" s="129"/>
    </row>
    <row r="4" spans="3:8" ht="18.75">
      <c r="C4" s="123" t="s">
        <v>178</v>
      </c>
      <c r="D4" s="129"/>
      <c r="E4" s="129"/>
      <c r="F4" s="129"/>
      <c r="G4" s="129"/>
      <c r="H4" s="129"/>
    </row>
    <row r="5" spans="3:8" ht="18.75">
      <c r="C5" s="123" t="s">
        <v>179</v>
      </c>
      <c r="D5" s="129"/>
      <c r="E5" s="129"/>
      <c r="F5" s="129"/>
      <c r="G5" s="129"/>
      <c r="H5" s="129"/>
    </row>
    <row r="6" spans="3:8" ht="17.25" customHeight="1">
      <c r="C6" s="123" t="s">
        <v>180</v>
      </c>
      <c r="D6" s="129"/>
      <c r="E6" s="129"/>
      <c r="F6" s="129"/>
      <c r="G6" s="129"/>
      <c r="H6" s="129"/>
    </row>
    <row r="7" spans="3:4" ht="50.25" customHeight="1" hidden="1">
      <c r="C7" s="6"/>
      <c r="D7" s="6"/>
    </row>
    <row r="8" spans="1:3" ht="40.5" customHeight="1">
      <c r="A8" s="130" t="s">
        <v>0</v>
      </c>
      <c r="B8" s="130"/>
      <c r="C8" s="130"/>
    </row>
    <row r="9" ht="0.75" customHeight="1">
      <c r="C9" s="2"/>
    </row>
    <row r="10" spans="1:3" ht="31.5" customHeight="1">
      <c r="A10" s="131" t="s">
        <v>1</v>
      </c>
      <c r="B10" s="131"/>
      <c r="C10" s="131" t="s">
        <v>2</v>
      </c>
    </row>
    <row r="11" spans="1:3" ht="172.5" customHeight="1">
      <c r="A11" s="41" t="s">
        <v>3</v>
      </c>
      <c r="B11" s="40" t="s">
        <v>4</v>
      </c>
      <c r="C11" s="131"/>
    </row>
    <row r="12" spans="1:3" ht="18.75">
      <c r="A12" s="42">
        <v>1</v>
      </c>
      <c r="B12" s="42">
        <v>2</v>
      </c>
      <c r="C12" s="42">
        <v>3</v>
      </c>
    </row>
    <row r="13" spans="1:3" ht="31.5" customHeight="1">
      <c r="A13" s="112" t="s">
        <v>156</v>
      </c>
      <c r="B13" s="132" t="s">
        <v>130</v>
      </c>
      <c r="C13" s="132"/>
    </row>
    <row r="14" spans="1:6" ht="31.5" customHeight="1">
      <c r="A14" s="113" t="s">
        <v>156</v>
      </c>
      <c r="B14" s="39" t="s">
        <v>158</v>
      </c>
      <c r="C14" s="52" t="s">
        <v>157</v>
      </c>
      <c r="D14" s="111"/>
      <c r="E14" s="111"/>
      <c r="F14" s="111"/>
    </row>
    <row r="15" spans="1:3" ht="31.5" customHeight="1">
      <c r="A15" s="113" t="s">
        <v>156</v>
      </c>
      <c r="B15" s="39" t="s">
        <v>159</v>
      </c>
      <c r="C15" s="52" t="s">
        <v>28</v>
      </c>
    </row>
    <row r="16" spans="1:3" ht="111.75" customHeight="1">
      <c r="A16" s="110">
        <v>992</v>
      </c>
      <c r="B16" s="110" t="s">
        <v>152</v>
      </c>
      <c r="C16" s="72" t="s">
        <v>153</v>
      </c>
    </row>
    <row r="17" spans="1:3" ht="78.75">
      <c r="A17" s="114">
        <v>992</v>
      </c>
      <c r="B17" s="114" t="s">
        <v>5</v>
      </c>
      <c r="C17" s="44" t="s">
        <v>6</v>
      </c>
    </row>
    <row r="18" spans="1:3" ht="18.75">
      <c r="A18" s="114">
        <v>992</v>
      </c>
      <c r="B18" s="114" t="s">
        <v>154</v>
      </c>
      <c r="C18" s="72" t="s">
        <v>155</v>
      </c>
    </row>
    <row r="19" spans="1:3" ht="47.25">
      <c r="A19" s="114">
        <v>992</v>
      </c>
      <c r="B19" s="114" t="s">
        <v>119</v>
      </c>
      <c r="C19" s="44" t="s">
        <v>118</v>
      </c>
    </row>
    <row r="20" spans="1:3" ht="18.75" hidden="1">
      <c r="A20" s="43"/>
      <c r="B20" s="43"/>
      <c r="C20" s="44"/>
    </row>
    <row r="21" spans="1:3" ht="30.75" customHeight="1">
      <c r="A21" s="43">
        <v>992</v>
      </c>
      <c r="B21" s="43" t="s">
        <v>160</v>
      </c>
      <c r="C21" s="44" t="s">
        <v>161</v>
      </c>
    </row>
    <row r="22" spans="1:3" ht="18.75" hidden="1">
      <c r="A22" s="43"/>
      <c r="B22" s="43"/>
      <c r="C22" s="44"/>
    </row>
    <row r="23" spans="1:3" ht="109.5" customHeight="1" hidden="1">
      <c r="A23" s="43"/>
      <c r="B23" s="43"/>
      <c r="C23" s="44"/>
    </row>
    <row r="24" spans="1:3" ht="18.75" hidden="1">
      <c r="A24" s="43"/>
      <c r="B24" s="43"/>
      <c r="C24" s="44"/>
    </row>
    <row r="25" spans="1:3" ht="108" customHeight="1" hidden="1">
      <c r="A25" s="43"/>
      <c r="B25" s="43"/>
      <c r="C25" s="44"/>
    </row>
    <row r="26" spans="1:3" ht="18.75" hidden="1">
      <c r="A26" s="43"/>
      <c r="B26" s="43"/>
      <c r="C26" s="44"/>
    </row>
    <row r="27" spans="1:3" ht="18.75" hidden="1">
      <c r="A27" s="43"/>
      <c r="B27" s="43"/>
      <c r="C27" s="44"/>
    </row>
    <row r="28" spans="1:3" ht="78.75">
      <c r="A28" s="43">
        <v>992</v>
      </c>
      <c r="B28" s="45" t="s">
        <v>7</v>
      </c>
      <c r="C28" s="44" t="s">
        <v>8</v>
      </c>
    </row>
    <row r="29" spans="1:3" ht="47.25">
      <c r="A29" s="43">
        <v>992</v>
      </c>
      <c r="B29" s="45" t="s">
        <v>9</v>
      </c>
      <c r="C29" s="46" t="s">
        <v>10</v>
      </c>
    </row>
    <row r="30" spans="1:3" ht="18.75">
      <c r="A30" s="43"/>
      <c r="B30" s="45" t="s">
        <v>162</v>
      </c>
      <c r="C30" s="46" t="s">
        <v>163</v>
      </c>
    </row>
    <row r="31" spans="1:3" ht="31.5">
      <c r="A31" s="43">
        <v>992</v>
      </c>
      <c r="B31" s="45" t="s">
        <v>11</v>
      </c>
      <c r="C31" s="46" t="s">
        <v>12</v>
      </c>
    </row>
    <row r="32" spans="1:3" ht="21.75" customHeight="1">
      <c r="A32" s="43">
        <v>992</v>
      </c>
      <c r="B32" s="47" t="s">
        <v>13</v>
      </c>
      <c r="C32" s="48" t="s">
        <v>14</v>
      </c>
    </row>
    <row r="33" spans="1:3" ht="32.25">
      <c r="A33" s="43">
        <v>992</v>
      </c>
      <c r="B33" s="43" t="s">
        <v>15</v>
      </c>
      <c r="C33" s="49" t="s">
        <v>16</v>
      </c>
    </row>
    <row r="34" spans="1:3" ht="31.5">
      <c r="A34" s="43">
        <v>992</v>
      </c>
      <c r="B34" s="43" t="s">
        <v>164</v>
      </c>
      <c r="C34" s="121" t="s">
        <v>165</v>
      </c>
    </row>
    <row r="35" spans="1:3" ht="32.25">
      <c r="A35" s="43">
        <v>992</v>
      </c>
      <c r="B35" s="43" t="s">
        <v>17</v>
      </c>
      <c r="C35" s="49" t="s">
        <v>18</v>
      </c>
    </row>
    <row r="36" spans="1:3" ht="18.75">
      <c r="A36" s="43">
        <v>992</v>
      </c>
      <c r="B36" s="50" t="s">
        <v>19</v>
      </c>
      <c r="C36" s="51" t="s">
        <v>20</v>
      </c>
    </row>
    <row r="37" spans="1:3" ht="33.75" customHeight="1">
      <c r="A37" s="43">
        <v>992</v>
      </c>
      <c r="B37" s="50" t="s">
        <v>63</v>
      </c>
      <c r="C37" s="51" t="s">
        <v>53</v>
      </c>
    </row>
    <row r="38" spans="1:3" ht="48">
      <c r="A38" s="43">
        <v>992</v>
      </c>
      <c r="B38" s="43" t="s">
        <v>142</v>
      </c>
      <c r="C38" s="51" t="s">
        <v>131</v>
      </c>
    </row>
    <row r="39" spans="1:3" ht="48">
      <c r="A39" s="43">
        <v>992</v>
      </c>
      <c r="B39" s="43" t="s">
        <v>21</v>
      </c>
      <c r="C39" s="51" t="s">
        <v>22</v>
      </c>
    </row>
    <row r="40" spans="1:3" ht="18.75">
      <c r="A40" s="43">
        <v>992</v>
      </c>
      <c r="B40" s="43" t="s">
        <v>166</v>
      </c>
      <c r="C40" s="115" t="s">
        <v>55</v>
      </c>
    </row>
    <row r="41" spans="1:3" ht="63.75">
      <c r="A41" s="43">
        <v>992</v>
      </c>
      <c r="B41" s="43" t="s">
        <v>23</v>
      </c>
      <c r="C41" s="51" t="s">
        <v>24</v>
      </c>
    </row>
    <row r="42" spans="1:3" ht="32.25">
      <c r="A42" s="43">
        <v>992</v>
      </c>
      <c r="B42" s="43" t="s">
        <v>122</v>
      </c>
      <c r="C42" s="51" t="s">
        <v>123</v>
      </c>
    </row>
    <row r="43" spans="1:3" ht="18.75">
      <c r="A43" s="43">
        <v>992</v>
      </c>
      <c r="B43" s="43" t="s">
        <v>171</v>
      </c>
      <c r="C43" s="51" t="s">
        <v>172</v>
      </c>
    </row>
    <row r="44" spans="1:3" ht="31.5">
      <c r="A44" s="43">
        <v>992</v>
      </c>
      <c r="B44" s="43" t="s">
        <v>124</v>
      </c>
      <c r="C44" s="44" t="s">
        <v>25</v>
      </c>
    </row>
    <row r="45" spans="1:3" ht="1.5" customHeight="1">
      <c r="A45" s="42"/>
      <c r="B45" s="116"/>
      <c r="C45" s="117"/>
    </row>
    <row r="46" spans="1:3" ht="94.5">
      <c r="A46" s="42">
        <v>992</v>
      </c>
      <c r="B46" s="119" t="s">
        <v>167</v>
      </c>
      <c r="C46" s="118" t="s">
        <v>168</v>
      </c>
    </row>
    <row r="47" spans="1:3" ht="78.75">
      <c r="A47" s="43">
        <v>992</v>
      </c>
      <c r="B47" s="47" t="s">
        <v>132</v>
      </c>
      <c r="C47" s="48" t="s">
        <v>133</v>
      </c>
    </row>
    <row r="48" spans="1:3" ht="47.25">
      <c r="A48" s="43">
        <v>992</v>
      </c>
      <c r="B48" s="47" t="s">
        <v>169</v>
      </c>
      <c r="C48" s="120" t="s">
        <v>170</v>
      </c>
    </row>
    <row r="49" spans="1:3" ht="63.75">
      <c r="A49" s="43">
        <v>992</v>
      </c>
      <c r="B49" s="43" t="s">
        <v>26</v>
      </c>
      <c r="C49" s="49" t="s">
        <v>27</v>
      </c>
    </row>
    <row r="50" spans="1:3" ht="0.75" customHeight="1">
      <c r="A50" s="43"/>
      <c r="B50" s="45"/>
      <c r="C50" s="46"/>
    </row>
    <row r="51" spans="1:3" ht="18.75" hidden="1">
      <c r="A51" s="43"/>
      <c r="B51" s="45"/>
      <c r="C51" s="46"/>
    </row>
    <row r="52" spans="1:3" ht="21.75" customHeight="1">
      <c r="A52" s="7" t="s">
        <v>121</v>
      </c>
      <c r="B52" s="8"/>
      <c r="C52" s="9"/>
    </row>
    <row r="53" spans="1:3" ht="21.75" customHeight="1">
      <c r="A53" s="10" t="s">
        <v>134</v>
      </c>
      <c r="B53" s="8"/>
      <c r="C53" s="3"/>
    </row>
  </sheetData>
  <sheetProtection selectLockedCells="1" selectUnlockedCells="1"/>
  <mergeCells count="4">
    <mergeCell ref="A8:C8"/>
    <mergeCell ref="A10:B10"/>
    <mergeCell ref="C10:C11"/>
    <mergeCell ref="B13:C13"/>
  </mergeCells>
  <printOptions/>
  <pageMargins left="1.18125" right="0.39375" top="0.7875" bottom="0.7875" header="0.5118055555555555" footer="0.5118055555555555"/>
  <pageSetup horizontalDpi="300" verticalDpi="300" orientation="portrait" paperSize="9" scale="99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40"/>
  <sheetViews>
    <sheetView view="pageBreakPreview" zoomScaleNormal="75" zoomScaleSheetLayoutView="100" zoomScalePageLayoutView="0" workbookViewId="0" topLeftCell="A25">
      <selection activeCell="A2" sqref="A2:C6"/>
    </sheetView>
  </sheetViews>
  <sheetFormatPr defaultColWidth="9.00390625" defaultRowHeight="12.75"/>
  <cols>
    <col min="1" max="1" width="29.00390625" style="124" customWidth="1"/>
    <col min="2" max="2" width="44.125" style="64" customWidth="1"/>
    <col min="3" max="3" width="22.875" style="79" customWidth="1"/>
    <col min="4" max="4" width="30.75390625" style="11" customWidth="1"/>
    <col min="5" max="16384" width="9.125" style="11" customWidth="1"/>
  </cols>
  <sheetData>
    <row r="1" spans="2:3" ht="18.75" customHeight="1">
      <c r="B1" s="135" t="s">
        <v>149</v>
      </c>
      <c r="C1" s="135"/>
    </row>
    <row r="2" spans="1:3" ht="18" customHeight="1">
      <c r="A2" s="133" t="s">
        <v>176</v>
      </c>
      <c r="B2" s="133"/>
      <c r="C2" s="133"/>
    </row>
    <row r="3" spans="1:3" ht="18.75" customHeight="1">
      <c r="A3" s="133" t="s">
        <v>177</v>
      </c>
      <c r="B3" s="133"/>
      <c r="C3" s="133"/>
    </row>
    <row r="4" spans="1:3" ht="19.5" customHeight="1">
      <c r="A4" s="133" t="s">
        <v>178</v>
      </c>
      <c r="B4" s="133"/>
      <c r="C4" s="133"/>
    </row>
    <row r="5" spans="1:3" ht="17.25" customHeight="1">
      <c r="A5" s="133" t="s">
        <v>179</v>
      </c>
      <c r="B5" s="133"/>
      <c r="C5" s="133"/>
    </row>
    <row r="6" spans="1:3" ht="18.75" customHeight="1">
      <c r="A6" s="133" t="s">
        <v>180</v>
      </c>
      <c r="B6" s="133"/>
      <c r="C6" s="133"/>
    </row>
    <row r="7" ht="1.5" customHeight="1"/>
    <row r="8" spans="1:3" ht="24.75" customHeight="1">
      <c r="A8" s="134" t="s">
        <v>126</v>
      </c>
      <c r="B8" s="134"/>
      <c r="C8" s="134"/>
    </row>
    <row r="10" ht="18.75">
      <c r="C10" s="80" t="s">
        <v>29</v>
      </c>
    </row>
    <row r="11" spans="1:3" ht="18.75">
      <c r="A11" s="125" t="s">
        <v>30</v>
      </c>
      <c r="B11" s="65" t="s">
        <v>31</v>
      </c>
      <c r="C11" s="66" t="s">
        <v>32</v>
      </c>
    </row>
    <row r="12" spans="1:3" ht="18.75">
      <c r="A12" s="126">
        <v>1</v>
      </c>
      <c r="B12" s="67">
        <v>2</v>
      </c>
      <c r="C12" s="67">
        <v>3</v>
      </c>
    </row>
    <row r="13" spans="1:3" ht="18.75">
      <c r="A13" s="37" t="s">
        <v>33</v>
      </c>
      <c r="B13" s="37" t="s">
        <v>34</v>
      </c>
      <c r="C13" s="81">
        <f>C14+C15+C16+C18+C19+C20+D20</f>
        <v>4674.5</v>
      </c>
    </row>
    <row r="14" spans="1:3" ht="18.75">
      <c r="A14" s="37" t="s">
        <v>35</v>
      </c>
      <c r="B14" s="52" t="s">
        <v>173</v>
      </c>
      <c r="C14" s="81">
        <v>1365</v>
      </c>
    </row>
    <row r="15" spans="1:3" ht="18.75">
      <c r="A15" s="37" t="s">
        <v>36</v>
      </c>
      <c r="B15" s="52" t="s">
        <v>174</v>
      </c>
      <c r="C15" s="81">
        <v>245</v>
      </c>
    </row>
    <row r="16" spans="1:3" ht="63">
      <c r="A16" s="37" t="s">
        <v>37</v>
      </c>
      <c r="B16" s="52" t="s">
        <v>38</v>
      </c>
      <c r="C16" s="81">
        <v>120</v>
      </c>
    </row>
    <row r="17" spans="1:3" ht="18.75" hidden="1">
      <c r="A17" s="37" t="s">
        <v>39</v>
      </c>
      <c r="B17" s="52" t="s">
        <v>40</v>
      </c>
      <c r="C17" s="81">
        <v>0</v>
      </c>
    </row>
    <row r="18" spans="1:3" ht="18.75">
      <c r="A18" s="37" t="s">
        <v>41</v>
      </c>
      <c r="B18" s="52" t="s">
        <v>42</v>
      </c>
      <c r="C18" s="81">
        <v>2600</v>
      </c>
    </row>
    <row r="19" spans="1:3" ht="111" customHeight="1">
      <c r="A19" s="37" t="s">
        <v>117</v>
      </c>
      <c r="B19" s="52" t="s">
        <v>175</v>
      </c>
      <c r="C19" s="81">
        <v>158.9</v>
      </c>
    </row>
    <row r="20" spans="1:3" ht="99.75" customHeight="1">
      <c r="A20" s="37" t="s">
        <v>43</v>
      </c>
      <c r="B20" s="52" t="s">
        <v>115</v>
      </c>
      <c r="C20" s="81">
        <v>185.6</v>
      </c>
    </row>
    <row r="21" spans="1:3" ht="18.75" hidden="1">
      <c r="A21" s="37" t="s">
        <v>44</v>
      </c>
      <c r="B21" s="52" t="s">
        <v>45</v>
      </c>
      <c r="C21" s="81"/>
    </row>
    <row r="22" spans="1:3" s="12" customFormat="1" ht="18.75">
      <c r="A22" s="127" t="s">
        <v>46</v>
      </c>
      <c r="B22" s="68" t="s">
        <v>47</v>
      </c>
      <c r="C22" s="66">
        <f>C23-C30</f>
        <v>656.3000000000001</v>
      </c>
    </row>
    <row r="23" spans="1:6" s="12" customFormat="1" ht="47.25">
      <c r="A23" s="127" t="s">
        <v>48</v>
      </c>
      <c r="B23" s="68" t="s">
        <v>49</v>
      </c>
      <c r="C23" s="66">
        <f>C25+C26</f>
        <v>656.3000000000001</v>
      </c>
      <c r="E23" s="13"/>
      <c r="F23" s="13"/>
    </row>
    <row r="24" spans="1:3" s="14" customFormat="1" ht="47.25" hidden="1">
      <c r="A24" s="127" t="s">
        <v>50</v>
      </c>
      <c r="B24" s="68" t="s">
        <v>51</v>
      </c>
      <c r="C24" s="66" t="e">
        <f>'прил. 3 пост.  (безв.'!#REF!</f>
        <v>#REF!</v>
      </c>
    </row>
    <row r="25" spans="1:3" s="14" customFormat="1" ht="47.25">
      <c r="A25" s="128" t="s">
        <v>135</v>
      </c>
      <c r="B25" s="72" t="s">
        <v>136</v>
      </c>
      <c r="C25" s="82">
        <v>559.6</v>
      </c>
    </row>
    <row r="26" spans="1:3" s="14" customFormat="1" ht="47.25">
      <c r="A26" s="125" t="s">
        <v>52</v>
      </c>
      <c r="B26" s="68" t="s">
        <v>53</v>
      </c>
      <c r="C26" s="82">
        <f>C27+C28</f>
        <v>96.7</v>
      </c>
    </row>
    <row r="27" spans="1:3" s="14" customFormat="1" ht="63">
      <c r="A27" s="73" t="s">
        <v>137</v>
      </c>
      <c r="B27" s="74" t="s">
        <v>138</v>
      </c>
      <c r="C27" s="69">
        <v>93</v>
      </c>
    </row>
    <row r="28" spans="1:3" s="14" customFormat="1" ht="47.25">
      <c r="A28" s="39" t="s">
        <v>21</v>
      </c>
      <c r="B28" s="75" t="s">
        <v>139</v>
      </c>
      <c r="C28" s="69">
        <v>3.7</v>
      </c>
    </row>
    <row r="29" spans="1:3" s="12" customFormat="1" ht="18.75" hidden="1">
      <c r="A29" s="127" t="s">
        <v>54</v>
      </c>
      <c r="B29" s="68" t="s">
        <v>55</v>
      </c>
      <c r="C29" s="66">
        <v>0</v>
      </c>
    </row>
    <row r="30" spans="1:3" s="12" customFormat="1" ht="66" customHeight="1" hidden="1">
      <c r="A30" s="125" t="s">
        <v>56</v>
      </c>
      <c r="B30" s="68" t="s">
        <v>57</v>
      </c>
      <c r="C30" s="66">
        <f>'прил. 3 пост.  (безв.'!C26</f>
        <v>0</v>
      </c>
    </row>
    <row r="31" spans="1:3" s="12" customFormat="1" ht="18.75">
      <c r="A31" s="125"/>
      <c r="B31" s="52" t="s">
        <v>58</v>
      </c>
      <c r="C31" s="83">
        <f>C22+C13</f>
        <v>5330.8</v>
      </c>
    </row>
    <row r="32" ht="18.75" hidden="1">
      <c r="A32" s="122"/>
    </row>
    <row r="33" ht="18.75">
      <c r="A33" s="122"/>
    </row>
    <row r="34" ht="18.75">
      <c r="A34" s="122"/>
    </row>
    <row r="35" spans="1:3" s="12" customFormat="1" ht="40.5" customHeight="1">
      <c r="A35" s="136" t="s">
        <v>140</v>
      </c>
      <c r="B35" s="136"/>
      <c r="C35" s="80" t="s">
        <v>141</v>
      </c>
    </row>
    <row r="36" spans="1:3" s="12" customFormat="1" ht="18.75" hidden="1">
      <c r="A36" s="136"/>
      <c r="B36" s="136"/>
      <c r="C36" s="78"/>
    </row>
    <row r="38" spans="4:9" ht="18.75">
      <c r="D38" s="7"/>
      <c r="E38" s="1"/>
      <c r="F38" s="1"/>
      <c r="G38" s="1"/>
      <c r="H38" s="15"/>
      <c r="I38" s="1"/>
    </row>
    <row r="39" spans="2:8" ht="18.75">
      <c r="B39" s="71"/>
      <c r="C39" s="84"/>
      <c r="D39" s="7"/>
      <c r="E39" s="1"/>
      <c r="F39" s="1"/>
      <c r="G39" s="1"/>
      <c r="H39" s="1"/>
    </row>
    <row r="40" spans="2:3" ht="18.75">
      <c r="B40" s="71"/>
      <c r="C40" s="84"/>
    </row>
  </sheetData>
  <sheetProtection selectLockedCells="1" selectUnlockedCells="1"/>
  <mergeCells count="8">
    <mergeCell ref="A6:C6"/>
    <mergeCell ref="A8:C8"/>
    <mergeCell ref="B1:C1"/>
    <mergeCell ref="A35:B36"/>
    <mergeCell ref="A2:C2"/>
    <mergeCell ref="A3:C3"/>
    <mergeCell ref="A4:C4"/>
    <mergeCell ref="A5:C5"/>
  </mergeCells>
  <printOptions horizontalCentered="1"/>
  <pageMargins left="1.1811023622047245" right="0.3937007874015748" top="0.7874015748031497" bottom="0.7874015748031497" header="0" footer="0.5118110236220472"/>
  <pageSetup horizontalDpi="600" verticalDpi="600" orientation="portrait" paperSize="9" scale="9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39"/>
  <sheetViews>
    <sheetView view="pageBreakPreview" zoomScaleNormal="75" zoomScaleSheetLayoutView="100" zoomScalePageLayoutView="0" workbookViewId="0" topLeftCell="A19">
      <selection activeCell="J31" sqref="J31"/>
    </sheetView>
  </sheetViews>
  <sheetFormatPr defaultColWidth="9.00390625" defaultRowHeight="12.75"/>
  <cols>
    <col min="1" max="1" width="26.00390625" style="11" customWidth="1"/>
    <col min="2" max="2" width="45.125" style="8" customWidth="1"/>
    <col min="3" max="3" width="13.00390625" style="76" customWidth="1"/>
    <col min="4" max="4" width="20.75390625" style="12" hidden="1" customWidth="1"/>
    <col min="5" max="5" width="30.75390625" style="12" hidden="1" customWidth="1"/>
    <col min="6" max="16384" width="9.125" style="12" customWidth="1"/>
  </cols>
  <sheetData>
    <row r="1" spans="2:3" ht="18.75" customHeight="1">
      <c r="B1" s="137" t="s">
        <v>150</v>
      </c>
      <c r="C1" s="137"/>
    </row>
    <row r="2" spans="1:6" ht="18.75" customHeight="1">
      <c r="A2" s="133" t="s">
        <v>176</v>
      </c>
      <c r="B2" s="133"/>
      <c r="C2" s="133"/>
      <c r="D2" s="129"/>
      <c r="E2" s="129"/>
      <c r="F2" s="129"/>
    </row>
    <row r="3" spans="1:6" ht="18.75">
      <c r="A3" s="133" t="s">
        <v>177</v>
      </c>
      <c r="B3" s="133"/>
      <c r="C3" s="133"/>
      <c r="D3" s="129"/>
      <c r="E3" s="129"/>
      <c r="F3" s="129"/>
    </row>
    <row r="4" spans="1:6" ht="17.25" customHeight="1">
      <c r="A4" s="133" t="s">
        <v>178</v>
      </c>
      <c r="B4" s="133"/>
      <c r="C4" s="133"/>
      <c r="D4" s="129"/>
      <c r="E4" s="129"/>
      <c r="F4" s="129"/>
    </row>
    <row r="5" spans="1:6" ht="17.25" customHeight="1">
      <c r="A5" s="133" t="s">
        <v>179</v>
      </c>
      <c r="B5" s="133"/>
      <c r="C5" s="133"/>
      <c r="D5" s="129"/>
      <c r="E5" s="129"/>
      <c r="F5" s="129"/>
    </row>
    <row r="6" spans="1:6" ht="18" customHeight="1">
      <c r="A6" s="133" t="s">
        <v>180</v>
      </c>
      <c r="B6" s="133"/>
      <c r="C6" s="133"/>
      <c r="D6" s="129"/>
      <c r="E6" s="129"/>
      <c r="F6" s="129"/>
    </row>
    <row r="7" ht="18.75" customHeight="1">
      <c r="B7" s="16"/>
    </row>
    <row r="8" spans="1:4" ht="37.5" customHeight="1">
      <c r="A8" s="138" t="s">
        <v>125</v>
      </c>
      <c r="B8" s="138"/>
      <c r="C8" s="138"/>
      <c r="D8" s="17"/>
    </row>
    <row r="10" ht="18.75">
      <c r="C10" s="76" t="s">
        <v>29</v>
      </c>
    </row>
    <row r="11" spans="1:3" ht="18.75">
      <c r="A11" s="89" t="s">
        <v>30</v>
      </c>
      <c r="B11" s="89" t="s">
        <v>31</v>
      </c>
      <c r="C11" s="90" t="s">
        <v>32</v>
      </c>
    </row>
    <row r="12" spans="1:3" ht="18.75">
      <c r="A12" s="103">
        <v>1</v>
      </c>
      <c r="B12" s="89">
        <v>2</v>
      </c>
      <c r="C12" s="89">
        <v>3</v>
      </c>
    </row>
    <row r="13" spans="1:3" ht="18.75">
      <c r="A13" s="104" t="s">
        <v>46</v>
      </c>
      <c r="B13" s="91" t="s">
        <v>47</v>
      </c>
      <c r="C13" s="92">
        <f>C14-C26</f>
        <v>656.3000000000001</v>
      </c>
    </row>
    <row r="14" spans="1:5" ht="47.25">
      <c r="A14" s="104" t="s">
        <v>48</v>
      </c>
      <c r="B14" s="91" t="s">
        <v>49</v>
      </c>
      <c r="C14" s="92">
        <f>C19+C20</f>
        <v>656.3000000000001</v>
      </c>
      <c r="D14" s="13"/>
      <c r="E14" s="13"/>
    </row>
    <row r="15" spans="1:3" ht="63" hidden="1">
      <c r="A15" s="105"/>
      <c r="B15" s="91" t="s">
        <v>60</v>
      </c>
      <c r="C15" s="92">
        <v>0</v>
      </c>
    </row>
    <row r="16" spans="1:3" ht="96" customHeight="1" hidden="1">
      <c r="A16" s="105"/>
      <c r="B16" s="91" t="s">
        <v>61</v>
      </c>
      <c r="C16" s="92">
        <v>0</v>
      </c>
    </row>
    <row r="17" spans="1:3" ht="63" hidden="1">
      <c r="A17" s="105"/>
      <c r="B17" s="91" t="s">
        <v>62</v>
      </c>
      <c r="C17" s="92">
        <v>0</v>
      </c>
    </row>
    <row r="18" spans="1:3" ht="91.5" customHeight="1" hidden="1">
      <c r="A18" s="105"/>
      <c r="B18" s="94" t="s">
        <v>114</v>
      </c>
      <c r="C18" s="92">
        <v>0</v>
      </c>
    </row>
    <row r="19" spans="1:3" ht="43.5" customHeight="1">
      <c r="A19" s="95" t="s">
        <v>135</v>
      </c>
      <c r="B19" s="85" t="s">
        <v>136</v>
      </c>
      <c r="C19" s="96">
        <v>559.6</v>
      </c>
    </row>
    <row r="20" spans="1:3" ht="33" customHeight="1">
      <c r="A20" s="105" t="s">
        <v>63</v>
      </c>
      <c r="B20" s="97" t="s">
        <v>53</v>
      </c>
      <c r="C20" s="92">
        <f>C23+C24</f>
        <v>96.7</v>
      </c>
    </row>
    <row r="21" spans="1:3" ht="47.25" hidden="1">
      <c r="A21" s="105" t="s">
        <v>64</v>
      </c>
      <c r="B21" s="91" t="s">
        <v>65</v>
      </c>
      <c r="C21" s="92">
        <f>C22</f>
        <v>0</v>
      </c>
    </row>
    <row r="22" spans="1:3" ht="47.25" hidden="1">
      <c r="A22" s="105" t="s">
        <v>66</v>
      </c>
      <c r="B22" s="91" t="s">
        <v>67</v>
      </c>
      <c r="C22" s="92"/>
    </row>
    <row r="23" spans="1:3" ht="63">
      <c r="A23" s="105" t="s">
        <v>142</v>
      </c>
      <c r="B23" s="77" t="s">
        <v>143</v>
      </c>
      <c r="C23" s="92">
        <v>93</v>
      </c>
    </row>
    <row r="24" spans="1:3" ht="47.25">
      <c r="A24" s="105" t="s">
        <v>21</v>
      </c>
      <c r="B24" s="91" t="s">
        <v>68</v>
      </c>
      <c r="C24" s="92">
        <v>3.7</v>
      </c>
    </row>
    <row r="25" spans="1:3" ht="111" customHeight="1">
      <c r="A25" s="93" t="s">
        <v>59</v>
      </c>
      <c r="B25" s="98" t="s">
        <v>69</v>
      </c>
      <c r="C25" s="92">
        <v>3.7</v>
      </c>
    </row>
    <row r="26" spans="1:3" ht="92.25" customHeight="1" hidden="1">
      <c r="A26" s="99" t="s">
        <v>70</v>
      </c>
      <c r="B26" s="100" t="s">
        <v>71</v>
      </c>
      <c r="C26" s="101">
        <f>C27</f>
        <v>0</v>
      </c>
    </row>
    <row r="27" spans="1:3" ht="95.25" customHeight="1" hidden="1">
      <c r="A27" s="99" t="s">
        <v>26</v>
      </c>
      <c r="B27" s="100" t="s">
        <v>57</v>
      </c>
      <c r="C27" s="101">
        <f>C28+C29</f>
        <v>0</v>
      </c>
    </row>
    <row r="28" spans="1:3" ht="225" hidden="1">
      <c r="A28" s="139" t="s">
        <v>59</v>
      </c>
      <c r="B28" s="102" t="s">
        <v>72</v>
      </c>
      <c r="C28" s="101">
        <v>0</v>
      </c>
    </row>
    <row r="29" spans="1:3" ht="187.5" hidden="1">
      <c r="A29" s="139"/>
      <c r="B29" s="102" t="s">
        <v>73</v>
      </c>
      <c r="C29" s="101">
        <v>0</v>
      </c>
    </row>
    <row r="30" spans="1:3" ht="9.75" customHeight="1" hidden="1">
      <c r="A30" s="63"/>
      <c r="B30" s="64"/>
      <c r="C30" s="80"/>
    </row>
    <row r="31" spans="1:3" ht="56.25" customHeight="1">
      <c r="A31" s="70" t="s">
        <v>120</v>
      </c>
      <c r="B31" s="64"/>
      <c r="C31" s="80"/>
    </row>
    <row r="32" spans="1:3" ht="18.75">
      <c r="A32" s="136" t="s">
        <v>183</v>
      </c>
      <c r="B32" s="136"/>
      <c r="C32" s="136"/>
    </row>
    <row r="33" ht="18.75">
      <c r="A33" s="10"/>
    </row>
    <row r="36" spans="2:3" ht="18.75">
      <c r="B36" s="16"/>
      <c r="C36" s="61"/>
    </row>
    <row r="37" spans="2:3" ht="18.75">
      <c r="B37" s="16"/>
      <c r="C37" s="61"/>
    </row>
    <row r="38" spans="4:10" ht="18.75">
      <c r="D38" s="18"/>
      <c r="E38" s="18"/>
      <c r="F38" s="19"/>
      <c r="G38" s="19"/>
      <c r="H38" s="19"/>
      <c r="I38" s="20"/>
      <c r="J38" s="19"/>
    </row>
    <row r="39" spans="4:9" ht="18.75">
      <c r="D39" s="18"/>
      <c r="E39" s="18"/>
      <c r="F39" s="19"/>
      <c r="G39" s="19"/>
      <c r="H39" s="19"/>
      <c r="I39" s="19"/>
    </row>
  </sheetData>
  <sheetProtection selectLockedCells="1" selectUnlockedCells="1"/>
  <mergeCells count="9">
    <mergeCell ref="A32:C32"/>
    <mergeCell ref="A8:C8"/>
    <mergeCell ref="A28:A29"/>
    <mergeCell ref="B1:C1"/>
    <mergeCell ref="A2:C2"/>
    <mergeCell ref="A3:C3"/>
    <mergeCell ref="A4:C4"/>
    <mergeCell ref="A5:C5"/>
    <mergeCell ref="A6:C6"/>
  </mergeCells>
  <printOptions horizontalCentered="1"/>
  <pageMargins left="1.18125" right="0.39375" top="0.7875" bottom="0.7875" header="0" footer="0.5118055555555555"/>
  <pageSetup horizontalDpi="300" verticalDpi="3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K52"/>
  <sheetViews>
    <sheetView tabSelected="1" view="pageBreakPreview" zoomScaleNormal="85" zoomScaleSheetLayoutView="100" zoomScalePageLayoutView="0" workbookViewId="0" topLeftCell="A35">
      <selection activeCell="C63" sqref="C63"/>
    </sheetView>
  </sheetViews>
  <sheetFormatPr defaultColWidth="9.00390625" defaultRowHeight="12.75"/>
  <cols>
    <col min="1" max="1" width="4.625" style="21" customWidth="1"/>
    <col min="2" max="2" width="12.375" style="21" customWidth="1"/>
    <col min="3" max="3" width="50.875" style="21" customWidth="1"/>
    <col min="4" max="4" width="16.125" style="22" customWidth="1"/>
    <col min="5" max="5" width="8.625" style="21" hidden="1" customWidth="1"/>
    <col min="6" max="6" width="9.75390625" style="21" hidden="1" customWidth="1"/>
    <col min="7" max="7" width="9.125" style="21" hidden="1" customWidth="1"/>
    <col min="8" max="8" width="19.375" style="21" hidden="1" customWidth="1"/>
    <col min="9" max="9" width="9.125" style="21" hidden="1" customWidth="1"/>
    <col min="10" max="37" width="9.125" style="21" customWidth="1"/>
    <col min="38" max="16384" width="9.125" style="23" customWidth="1"/>
  </cols>
  <sheetData>
    <row r="1" spans="1:6" ht="21" customHeight="1">
      <c r="A1" s="24"/>
      <c r="B1" s="24"/>
      <c r="C1" s="141" t="s">
        <v>151</v>
      </c>
      <c r="D1" s="141"/>
      <c r="E1" s="88"/>
      <c r="F1" s="88"/>
    </row>
    <row r="2" spans="1:6" ht="19.5" customHeight="1">
      <c r="A2" s="24"/>
      <c r="B2" s="24"/>
      <c r="C2" s="133" t="s">
        <v>181</v>
      </c>
      <c r="D2" s="133"/>
      <c r="E2" s="133"/>
      <c r="F2" s="133"/>
    </row>
    <row r="3" spans="1:6" ht="17.25" customHeight="1">
      <c r="A3" s="24"/>
      <c r="B3" s="24"/>
      <c r="C3" s="133" t="s">
        <v>129</v>
      </c>
      <c r="D3" s="133"/>
      <c r="E3" s="133"/>
      <c r="F3" s="133"/>
    </row>
    <row r="4" spans="1:6" ht="21" customHeight="1">
      <c r="A4" s="24"/>
      <c r="B4" s="24"/>
      <c r="C4" s="133" t="s">
        <v>182</v>
      </c>
      <c r="D4" s="133"/>
      <c r="E4" s="133"/>
      <c r="F4" s="133"/>
    </row>
    <row r="5" spans="1:6" ht="0.75" customHeight="1">
      <c r="A5" s="24"/>
      <c r="B5" s="24"/>
      <c r="C5" s="11"/>
      <c r="D5" s="140"/>
      <c r="E5" s="140"/>
      <c r="F5" s="12"/>
    </row>
    <row r="6" spans="1:4" ht="21" customHeight="1" hidden="1">
      <c r="A6" s="24"/>
      <c r="B6" s="24"/>
      <c r="D6" s="3"/>
    </row>
    <row r="7" spans="1:3" ht="36" customHeight="1" hidden="1">
      <c r="A7" s="24"/>
      <c r="B7" s="24"/>
      <c r="C7" s="24"/>
    </row>
    <row r="8" spans="1:9" ht="18.75" customHeight="1">
      <c r="A8" s="24"/>
      <c r="B8" s="24"/>
      <c r="C8" s="133" t="s">
        <v>179</v>
      </c>
      <c r="D8" s="133"/>
      <c r="E8" s="133"/>
      <c r="F8" s="133"/>
      <c r="G8" s="133"/>
      <c r="H8" s="133"/>
      <c r="I8" s="133"/>
    </row>
    <row r="9" spans="1:9" ht="36" customHeight="1">
      <c r="A9" s="24"/>
      <c r="B9" s="24"/>
      <c r="C9" s="133" t="s">
        <v>180</v>
      </c>
      <c r="D9" s="133"/>
      <c r="E9" s="133"/>
      <c r="F9" s="133"/>
      <c r="G9" s="133"/>
      <c r="H9" s="133"/>
      <c r="I9" s="133"/>
    </row>
    <row r="10" spans="1:4" ht="46.5" customHeight="1">
      <c r="A10" s="145" t="s">
        <v>148</v>
      </c>
      <c r="B10" s="145"/>
      <c r="C10" s="145"/>
      <c r="D10" s="145"/>
    </row>
    <row r="11" spans="1:4" ht="1.5" customHeight="1" hidden="1">
      <c r="A11" s="146"/>
      <c r="B11" s="146"/>
      <c r="C11" s="146"/>
      <c r="D11" s="146"/>
    </row>
    <row r="12" ht="48.75" customHeight="1" hidden="1">
      <c r="A12" s="24"/>
    </row>
    <row r="13" ht="22.5" customHeight="1">
      <c r="D13" s="25" t="s">
        <v>74</v>
      </c>
    </row>
    <row r="14" spans="1:37" s="108" customFormat="1" ht="18" customHeight="1">
      <c r="A14" s="107" t="s">
        <v>75</v>
      </c>
      <c r="B14" s="147" t="s">
        <v>76</v>
      </c>
      <c r="C14" s="142" t="s">
        <v>77</v>
      </c>
      <c r="D14" s="148" t="s">
        <v>32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</row>
    <row r="15" spans="1:37" s="108" customFormat="1" ht="45" customHeight="1">
      <c r="A15" s="109" t="s">
        <v>78</v>
      </c>
      <c r="B15" s="147"/>
      <c r="C15" s="143"/>
      <c r="D15" s="14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</row>
    <row r="16" spans="1:37" s="28" customFormat="1" ht="18.75">
      <c r="A16" s="106"/>
      <c r="B16" s="53"/>
      <c r="C16" s="53" t="s">
        <v>79</v>
      </c>
      <c r="D16" s="62">
        <f>D18+D24+D25+D35+D38+D40+D43+D45</f>
        <v>5330.799999999999</v>
      </c>
      <c r="E16" s="26"/>
      <c r="F16" s="26"/>
      <c r="G16" s="26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</row>
    <row r="17" spans="1:6" ht="18">
      <c r="A17" s="53"/>
      <c r="B17" s="53"/>
      <c r="C17" s="53" t="s">
        <v>80</v>
      </c>
      <c r="D17" s="38"/>
      <c r="F17" s="29"/>
    </row>
    <row r="18" spans="1:8" ht="18">
      <c r="A18" s="53" t="s">
        <v>81</v>
      </c>
      <c r="B18" s="55" t="s">
        <v>82</v>
      </c>
      <c r="C18" s="56" t="s">
        <v>83</v>
      </c>
      <c r="D18" s="62">
        <f>D19+D20+D22</f>
        <v>975.3000000000001</v>
      </c>
      <c r="H18" s="30"/>
    </row>
    <row r="19" spans="1:4" ht="47.25">
      <c r="A19" s="53"/>
      <c r="B19" s="57" t="s">
        <v>84</v>
      </c>
      <c r="C19" s="58" t="s">
        <v>127</v>
      </c>
      <c r="D19" s="86">
        <v>150.1</v>
      </c>
    </row>
    <row r="20" spans="1:4" ht="63">
      <c r="A20" s="53"/>
      <c r="B20" s="57" t="s">
        <v>85</v>
      </c>
      <c r="C20" s="58" t="s">
        <v>86</v>
      </c>
      <c r="D20" s="86">
        <v>815.2</v>
      </c>
    </row>
    <row r="21" spans="1:4" ht="18" hidden="1">
      <c r="A21" s="53"/>
      <c r="B21" s="57"/>
      <c r="C21" s="58"/>
      <c r="D21" s="86"/>
    </row>
    <row r="22" spans="1:4" ht="18">
      <c r="A22" s="53"/>
      <c r="B22" s="57" t="s">
        <v>87</v>
      </c>
      <c r="C22" s="58" t="s">
        <v>88</v>
      </c>
      <c r="D22" s="86">
        <v>10</v>
      </c>
    </row>
    <row r="23" spans="1:4" ht="18" hidden="1">
      <c r="A23" s="53"/>
      <c r="B23" s="55"/>
      <c r="C23" s="53"/>
      <c r="D23" s="86"/>
    </row>
    <row r="24" spans="1:4" ht="47.25">
      <c r="A24" s="53">
        <v>2</v>
      </c>
      <c r="B24" s="55" t="s">
        <v>144</v>
      </c>
      <c r="C24" s="85" t="s">
        <v>145</v>
      </c>
      <c r="D24" s="86">
        <v>93</v>
      </c>
    </row>
    <row r="25" spans="1:4" ht="31.5">
      <c r="A25" s="53">
        <v>3</v>
      </c>
      <c r="B25" s="55" t="s">
        <v>89</v>
      </c>
      <c r="C25" s="58" t="s">
        <v>90</v>
      </c>
      <c r="D25" s="86">
        <f>D26+D27+D28</f>
        <v>60</v>
      </c>
    </row>
    <row r="26" spans="1:4" ht="47.25">
      <c r="A26" s="53"/>
      <c r="B26" s="55" t="s">
        <v>91</v>
      </c>
      <c r="C26" s="58" t="s">
        <v>92</v>
      </c>
      <c r="D26" s="86">
        <v>20</v>
      </c>
    </row>
    <row r="27" spans="1:4" ht="18">
      <c r="A27" s="53"/>
      <c r="B27" s="55" t="s">
        <v>146</v>
      </c>
      <c r="C27" s="58" t="s">
        <v>147</v>
      </c>
      <c r="D27" s="86">
        <v>10</v>
      </c>
    </row>
    <row r="28" spans="1:4" ht="38.25" customHeight="1">
      <c r="A28" s="53"/>
      <c r="B28" s="55" t="s">
        <v>116</v>
      </c>
      <c r="C28" s="58" t="s">
        <v>93</v>
      </c>
      <c r="D28" s="86">
        <v>30</v>
      </c>
    </row>
    <row r="29" spans="1:4" ht="18" hidden="1">
      <c r="A29" s="53"/>
      <c r="B29" s="55"/>
      <c r="C29" s="53"/>
      <c r="D29" s="86"/>
    </row>
    <row r="30" spans="1:4" ht="18" hidden="1">
      <c r="A30" s="53"/>
      <c r="B30" s="55"/>
      <c r="C30" s="53"/>
      <c r="D30" s="86"/>
    </row>
    <row r="31" spans="1:4" ht="18" hidden="1">
      <c r="A31" s="53"/>
      <c r="B31" s="55"/>
      <c r="C31" s="59"/>
      <c r="D31" s="86"/>
    </row>
    <row r="32" spans="1:4" ht="18" hidden="1">
      <c r="A32" s="53"/>
      <c r="B32" s="55"/>
      <c r="C32" s="53"/>
      <c r="D32" s="86"/>
    </row>
    <row r="33" spans="1:4" ht="18" hidden="1">
      <c r="A33" s="53"/>
      <c r="B33" s="55"/>
      <c r="C33" s="53"/>
      <c r="D33" s="86"/>
    </row>
    <row r="34" spans="1:4" ht="18" hidden="1">
      <c r="A34" s="53"/>
      <c r="B34" s="55"/>
      <c r="C34" s="54"/>
      <c r="D34" s="86"/>
    </row>
    <row r="35" spans="1:4" ht="18">
      <c r="A35" s="53">
        <v>4</v>
      </c>
      <c r="B35" s="55" t="s">
        <v>94</v>
      </c>
      <c r="C35" s="54" t="s">
        <v>95</v>
      </c>
      <c r="D35" s="86">
        <f>D36+D37</f>
        <v>561.5</v>
      </c>
    </row>
    <row r="36" spans="1:4" ht="18">
      <c r="A36" s="53"/>
      <c r="B36" s="55" t="s">
        <v>96</v>
      </c>
      <c r="C36" s="54" t="s">
        <v>97</v>
      </c>
      <c r="D36" s="86">
        <v>452.1</v>
      </c>
    </row>
    <row r="37" spans="1:4" ht="31.5">
      <c r="A37" s="53">
        <v>5</v>
      </c>
      <c r="B37" s="55" t="s">
        <v>98</v>
      </c>
      <c r="C37" s="59" t="s">
        <v>99</v>
      </c>
      <c r="D37" s="86">
        <v>109.4</v>
      </c>
    </row>
    <row r="38" spans="1:4" ht="18">
      <c r="A38" s="53">
        <v>6</v>
      </c>
      <c r="B38" s="55" t="s">
        <v>100</v>
      </c>
      <c r="C38" s="54" t="s">
        <v>101</v>
      </c>
      <c r="D38" s="86">
        <f>D39</f>
        <v>10</v>
      </c>
    </row>
    <row r="39" spans="1:4" ht="18">
      <c r="A39" s="53"/>
      <c r="B39" s="55" t="s">
        <v>102</v>
      </c>
      <c r="C39" s="60" t="s">
        <v>103</v>
      </c>
      <c r="D39" s="86">
        <v>10</v>
      </c>
    </row>
    <row r="40" spans="1:4" ht="18">
      <c r="A40" s="53">
        <v>7</v>
      </c>
      <c r="B40" s="55" t="s">
        <v>104</v>
      </c>
      <c r="C40" s="58" t="s">
        <v>105</v>
      </c>
      <c r="D40" s="86">
        <f>D41</f>
        <v>3078.6</v>
      </c>
    </row>
    <row r="41" spans="1:4" ht="18">
      <c r="A41" s="53"/>
      <c r="B41" s="55" t="s">
        <v>106</v>
      </c>
      <c r="C41" s="54" t="s">
        <v>107</v>
      </c>
      <c r="D41" s="86">
        <v>3078.6</v>
      </c>
    </row>
    <row r="42" spans="1:4" ht="18" hidden="1">
      <c r="A42" s="53"/>
      <c r="B42" s="55"/>
      <c r="C42" s="53"/>
      <c r="D42" s="86"/>
    </row>
    <row r="43" spans="1:4" ht="18">
      <c r="A43" s="53">
        <v>8</v>
      </c>
      <c r="B43" s="55" t="s">
        <v>108</v>
      </c>
      <c r="C43" s="53" t="s">
        <v>109</v>
      </c>
      <c r="D43" s="86">
        <v>137.5</v>
      </c>
    </row>
    <row r="44" spans="1:4" ht="18" hidden="1">
      <c r="A44" s="53"/>
      <c r="B44" s="55"/>
      <c r="C44" s="53"/>
      <c r="D44" s="86"/>
    </row>
    <row r="45" spans="1:4" ht="18">
      <c r="A45" s="53">
        <v>9</v>
      </c>
      <c r="B45" s="55" t="s">
        <v>110</v>
      </c>
      <c r="C45" s="53" t="s">
        <v>111</v>
      </c>
      <c r="D45" s="86">
        <f>D46+D47</f>
        <v>414.9</v>
      </c>
    </row>
    <row r="46" spans="1:4" ht="18">
      <c r="A46" s="53"/>
      <c r="B46" s="55" t="s">
        <v>112</v>
      </c>
      <c r="C46" s="53" t="s">
        <v>113</v>
      </c>
      <c r="D46" s="86">
        <v>414.9</v>
      </c>
    </row>
    <row r="47" spans="1:4" ht="1.5" customHeight="1">
      <c r="A47" s="53"/>
      <c r="B47" s="55"/>
      <c r="C47" s="53"/>
      <c r="D47" s="86"/>
    </row>
    <row r="48" spans="1:4" ht="18" hidden="1">
      <c r="A48" s="53"/>
      <c r="B48" s="55"/>
      <c r="C48" s="59"/>
      <c r="D48" s="86"/>
    </row>
    <row r="49" spans="1:4" ht="18" hidden="1">
      <c r="A49" s="53"/>
      <c r="B49" s="55"/>
      <c r="C49" s="59"/>
      <c r="D49" s="86"/>
    </row>
    <row r="50" spans="1:4" ht="26.25" customHeight="1">
      <c r="A50" s="31"/>
      <c r="B50" s="32"/>
      <c r="C50" s="36"/>
      <c r="D50" s="87"/>
    </row>
    <row r="51" spans="1:4" ht="18.75">
      <c r="A51" s="33" t="s">
        <v>120</v>
      </c>
      <c r="B51" s="34"/>
      <c r="C51" s="34"/>
      <c r="D51" s="35"/>
    </row>
    <row r="52" spans="1:4" ht="18.75">
      <c r="A52" s="144" t="s">
        <v>184</v>
      </c>
      <c r="B52" s="144"/>
      <c r="C52" s="144"/>
      <c r="D52" s="144"/>
    </row>
  </sheetData>
  <sheetProtection selectLockedCells="1" selectUnlockedCells="1"/>
  <mergeCells count="13">
    <mergeCell ref="A52:D52"/>
    <mergeCell ref="A10:D10"/>
    <mergeCell ref="A11:D11"/>
    <mergeCell ref="B14:B15"/>
    <mergeCell ref="D14:D15"/>
    <mergeCell ref="C8:I8"/>
    <mergeCell ref="C9:I9"/>
    <mergeCell ref="C2:F2"/>
    <mergeCell ref="C3:F3"/>
    <mergeCell ref="C4:F4"/>
    <mergeCell ref="D5:E5"/>
    <mergeCell ref="C1:D1"/>
    <mergeCell ref="C14:C15"/>
  </mergeCells>
  <printOptions horizontalCentered="1"/>
  <pageMargins left="1.18125" right="0.39375" top="0.7875" bottom="0.7875" header="0" footer="0.511805555555555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LAN_OS</cp:lastModifiedBy>
  <cp:lastPrinted>2012-10-09T05:13:14Z</cp:lastPrinted>
  <dcterms:created xsi:type="dcterms:W3CDTF">2002-09-30T07:49:23Z</dcterms:created>
  <dcterms:modified xsi:type="dcterms:W3CDTF">2012-12-13T13:28:20Z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AuthorEmail">
    <vt:lpwstr>budget@DEPFIN</vt:lpwstr>
  </property>
  <property fmtid="{D5CDD505-2E9C-101B-9397-08002B2CF9AE}" pid="4" name="_AuthorEmailDisplayName">
    <vt:lpwstr>Бюджетный отдел (к.541)</vt:lpwstr>
  </property>
  <property fmtid="{D5CDD505-2E9C-101B-9397-08002B2CF9AE}" pid="5" name="_ReviewingToolsShownOnce">
    <vt:lpwstr/>
  </property>
</Properties>
</file>